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24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<sst xmlns="http://schemas.openxmlformats.org/spreadsheetml/2006/main" count="35" uniqueCount="34">
  <si>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n</t>
  </si>
  <si>
    <t>Ea</t>
  </si>
  <si>
    <t>T1</t>
  </si>
  <si>
    <t>T2</t>
  </si>
  <si>
    <t>eV</t>
  </si>
  <si>
    <t>Unitless</t>
  </si>
  <si>
    <t>eV/K</t>
  </si>
  <si>
    <t>C</t>
  </si>
  <si>
    <t>Units</t>
  </si>
  <si>
    <t>Variable</t>
  </si>
  <si>
    <t>Volts</t>
  </si>
  <si>
    <t>Inputs</t>
  </si>
  <si>
    <t>The PV equation</t>
  </si>
  <si>
    <t>t1=time to failure under conditions of interest</t>
  </si>
  <si>
    <t>t2</t>
  </si>
  <si>
    <t>h</t>
  </si>
  <si>
    <t>t1</t>
  </si>
  <si>
    <t>predicted hours</t>
  </si>
  <si>
    <t>V1</t>
  </si>
  <si>
    <t>V2</t>
  </si>
  <si>
    <t>k</t>
  </si>
  <si>
    <t>k=Boltzman's constant (8.6E-5 eV/K)</t>
  </si>
  <si>
    <t>Ea=activation energy (1.5 eV is the value suggested by Kemet)</t>
  </si>
  <si>
    <t>n=voltage acceleration exponential (3 is the value suggested by Kemet)</t>
  </si>
  <si>
    <t>t2=time to failure under test conditions (known or predicted based on Kemet tests - not necessarily correct for our caps and certainly a lower limit)</t>
  </si>
  <si>
    <t>T1=absolute temperature of interest (inside BaBar)</t>
  </si>
  <si>
    <t>T2=absolute temperature of test (from Kemet test)</t>
  </si>
  <si>
    <t>V2=voltage under test conditions (9000 for Novacap parts)</t>
  </si>
  <si>
    <t>V1=voltage under conditions of interest (6000 for our detector)</t>
  </si>
  <si>
    <t>Number of capacitors</t>
  </si>
  <si>
    <t>time to failure</t>
  </si>
  <si>
    <t>hours</t>
  </si>
  <si>
    <t>years</t>
  </si>
  <si>
    <t>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</si>
</sst>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11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 topLeftCell="B1">
      <selection activeCell="D20" sqref="D20"/>
    </sheetView>
  </sheetViews>
  <sheetFormatPr defaultColWidth="9.140625" defaultRowHeight="12.75"/>
  <cols>
    <col min="3" max="3" width="13.7109375" style="0" bestFit="1" customWidth="1"/>
    <col min="4" max="4" width="15.140625" style="0" customWidth="1"/>
    <col min="5" max="5" width="11.7109375" style="0" customWidth="1"/>
  </cols>
  <sheetData>
    <row r="1" spans="2:6" ht="12.75">
      <c r="B1" s="14" t="s">
        <v>11</v>
      </c>
      <c r="C1" s="10" t="s">
        <v>9</v>
      </c>
      <c r="D1" s="10" t="s">
        <v>8</v>
      </c>
      <c r="E1" s="1"/>
      <c r="F1" t="s">
        <v>12</v>
      </c>
    </row>
    <row r="2" spans="2:5" ht="12.75">
      <c r="B2" s="10" t="s">
        <v>0</v>
      </c>
      <c r="C2" s="3">
        <v>3</v>
      </c>
      <c r="D2" s="6" t="s">
        <v>5</v>
      </c>
      <c r="E2" s="1"/>
    </row>
    <row r="3" spans="2:5" ht="12.75">
      <c r="B3" s="10" t="s">
        <v>1</v>
      </c>
      <c r="C3" s="3">
        <v>1.5</v>
      </c>
      <c r="D3" s="6" t="s">
        <v>4</v>
      </c>
      <c r="E3" s="1"/>
    </row>
    <row r="4" spans="2:5" ht="12.75">
      <c r="B4" s="10" t="s">
        <v>20</v>
      </c>
      <c r="C4" s="9">
        <v>8.6E-05</v>
      </c>
      <c r="D4" s="6" t="s">
        <v>6</v>
      </c>
      <c r="E4" s="1"/>
    </row>
    <row r="5" spans="2:5" ht="12.75">
      <c r="B5" s="10" t="s">
        <v>2</v>
      </c>
      <c r="C5" s="4">
        <v>30</v>
      </c>
      <c r="D5" s="6" t="s">
        <v>7</v>
      </c>
      <c r="E5" s="1"/>
    </row>
    <row r="6" spans="2:6" ht="12.75">
      <c r="B6" s="10" t="s">
        <v>3</v>
      </c>
      <c r="C6" s="4">
        <v>125</v>
      </c>
      <c r="D6" s="6" t="s">
        <v>7</v>
      </c>
      <c r="E6" s="1"/>
      <c r="F6" t="s">
        <v>13</v>
      </c>
    </row>
    <row r="7" spans="2:6" ht="12.75">
      <c r="B7" s="10" t="s">
        <v>18</v>
      </c>
      <c r="C7" s="3">
        <v>6000</v>
      </c>
      <c r="D7" s="6" t="s">
        <v>10</v>
      </c>
      <c r="E7" s="1"/>
      <c r="F7" t="s">
        <v>24</v>
      </c>
    </row>
    <row r="8" spans="2:6" ht="12.75">
      <c r="B8" s="11" t="s">
        <v>19</v>
      </c>
      <c r="C8" s="4">
        <v>9000</v>
      </c>
      <c r="D8" s="6"/>
      <c r="E8" s="13"/>
      <c r="F8" t="s">
        <v>28</v>
      </c>
    </row>
    <row r="9" spans="2:6" ht="12.75">
      <c r="B9" s="12" t="s">
        <v>14</v>
      </c>
      <c r="C9" s="15">
        <v>15000</v>
      </c>
      <c r="D9" s="7" t="s">
        <v>15</v>
      </c>
      <c r="E9" s="1"/>
      <c r="F9" t="s">
        <v>27</v>
      </c>
    </row>
    <row r="10" spans="2:6" ht="12.75">
      <c r="B10" s="12" t="s">
        <v>16</v>
      </c>
      <c r="C10" s="5">
        <f>C9*(((C8/C7)^C2)*EXP((C3/C4)*((1/(273.3+C5))-(1/(273.3+C6)))))</f>
        <v>45838823584.025055</v>
      </c>
      <c r="D10" s="8" t="s">
        <v>17</v>
      </c>
      <c r="E10" s="1"/>
      <c r="F10" t="s">
        <v>23</v>
      </c>
    </row>
    <row r="11" spans="3:6" ht="12.75">
      <c r="C11" s="2"/>
      <c r="F11" t="s">
        <v>22</v>
      </c>
    </row>
    <row r="12" ht="12.75">
      <c r="F12" t="s">
        <v>25</v>
      </c>
    </row>
    <row r="13" ht="12.75">
      <c r="F13" t="s">
        <v>26</v>
      </c>
    </row>
    <row r="14" ht="12.75">
      <c r="F14" t="s">
        <v>21</v>
      </c>
    </row>
    <row r="17" spans="3:5" ht="12.75">
      <c r="C17" t="s">
        <v>29</v>
      </c>
      <c r="E17">
        <v>4500</v>
      </c>
    </row>
    <row r="18" spans="3:6" ht="12.75">
      <c r="C18" t="s">
        <v>30</v>
      </c>
      <c r="E18">
        <f>C10/E17</f>
        <v>10186405.240894457</v>
      </c>
      <c r="F18" t="s">
        <v>31</v>
      </c>
    </row>
    <row r="19" spans="4:6" ht="12.75">
      <c r="D19" t="s">
        <v>33</v>
      </c>
      <c r="E19" s="16">
        <f>E18/365/24</f>
        <v>1162.8316485039334</v>
      </c>
      <c r="F19" t="s">
        <v>32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35067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KEMET Electronics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Fmsrct1</dc:creator>
  <cp:keywords/>
  <dc:description/>
  <cp:lastModifiedBy>High Energy Physics</cp:lastModifiedBy>
  <dcterms:created xsi:type="dcterms:W3CDTF">2003-08-27T22:31:43Z</dcterms:created>
  <dcterms:modified xsi:type="dcterms:W3CDTF">2003-10-30T18:00:17Z</dcterms:modified>
  <cp:category/>
  <cp:version/>
  <cp:contentType/>
  <cp:contentStatus/>
</cp:coreProperties>
</file>